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BRIN\Desktop\"/>
    </mc:Choice>
  </mc:AlternateContent>
  <xr:revisionPtr revIDLastSave="0" documentId="13_ncr:1_{DE154A99-EAFA-4C9C-9B0C-C3AD3D75B5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С1" sheetId="1" r:id="rId1"/>
    <sheet name="МЕС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5" i="2" l="1"/>
  <c r="L25" i="2"/>
  <c r="J25" i="2"/>
  <c r="H25" i="2"/>
  <c r="H11" i="1"/>
  <c r="N34" i="2"/>
  <c r="L34" i="2"/>
  <c r="J34" i="2"/>
  <c r="H34" i="2"/>
  <c r="N17" i="2"/>
  <c r="L17" i="2"/>
  <c r="J17" i="2"/>
  <c r="H17" i="2"/>
  <c r="N8" i="2"/>
  <c r="L8" i="2"/>
  <c r="J8" i="2"/>
  <c r="H8" i="2"/>
  <c r="N43" i="1"/>
  <c r="L43" i="1"/>
  <c r="J43" i="1"/>
  <c r="H43" i="1"/>
  <c r="N32" i="1"/>
  <c r="L32" i="1"/>
  <c r="J32" i="1"/>
  <c r="H32" i="1"/>
  <c r="N22" i="1"/>
  <c r="L22" i="1"/>
  <c r="J22" i="1"/>
  <c r="H22" i="1"/>
  <c r="L11" i="1"/>
  <c r="J11" i="1"/>
  <c r="N11" i="1"/>
</calcChain>
</file>

<file path=xl/sharedStrings.xml><?xml version="1.0" encoding="utf-8"?>
<sst xmlns="http://schemas.openxmlformats.org/spreadsheetml/2006/main" count="299" uniqueCount="97">
  <si>
    <t>НЕДЕЛЯ 1</t>
  </si>
  <si>
    <t>10*10</t>
  </si>
  <si>
    <t>ЖИМ с Упоров до СЕРЕДИНЫ + удержание 2 сек</t>
  </si>
  <si>
    <t>Подтягивание Широким Хватом</t>
  </si>
  <si>
    <t>Приседания с Упоров до Середины  + удержание 2 сек</t>
  </si>
  <si>
    <t>Махи гантелей Через Стороны СИДЯ</t>
  </si>
  <si>
    <t>Подъем EZ-грифа на бицепс у стены</t>
  </si>
  <si>
    <t>Мертвая Тяга</t>
  </si>
  <si>
    <t>Разгибание в Тренажере ОДНОЙ ногой</t>
  </si>
  <si>
    <t>Подъем прямых ног к перекладине в висе</t>
  </si>
  <si>
    <t>МАХ ЖИМ (1пм)</t>
  </si>
  <si>
    <t>кг</t>
  </si>
  <si>
    <t>МАХ ПРИСЕД (1пм)</t>
  </si>
  <si>
    <t>Подъем ног лежа</t>
  </si>
  <si>
    <t>ЖИМ ШТАНГИ ЛЕЖА широким хватом</t>
  </si>
  <si>
    <t>ЖИМ ШТАНГИ ЛЕЖА средним хватом</t>
  </si>
  <si>
    <t>Армейский жим</t>
  </si>
  <si>
    <t>Подтягивание средним хватом (прямым)</t>
  </si>
  <si>
    <t>Тяга Штанги к Подбородку</t>
  </si>
  <si>
    <t>Французский жим с EZ-грифом (на полу)</t>
  </si>
  <si>
    <t>Сгибание Кистей со штангой + фермер</t>
  </si>
  <si>
    <t>Становая Тяга</t>
  </si>
  <si>
    <t>Тяга Штанги в Наклоне Обратным Хватом</t>
  </si>
  <si>
    <t>Сгибание Голени Одной Ногой</t>
  </si>
  <si>
    <t>Выпады Статические</t>
  </si>
  <si>
    <t>Скручивания</t>
  </si>
  <si>
    <t>МАХ ТЯГА (1пм)</t>
  </si>
  <si>
    <t>Пуловер У Блока</t>
  </si>
  <si>
    <t>5*12</t>
  </si>
  <si>
    <t>3*20</t>
  </si>
  <si>
    <t>НЕДЕЛЯ 2</t>
  </si>
  <si>
    <t>10*8</t>
  </si>
  <si>
    <t>5*8</t>
  </si>
  <si>
    <t>НЕДЕЛЯ 3</t>
  </si>
  <si>
    <t>НЕДЕЛЯ 4</t>
  </si>
  <si>
    <t>10*6</t>
  </si>
  <si>
    <t>10*4</t>
  </si>
  <si>
    <t>МИНУС 10</t>
  </si>
  <si>
    <t>5*10</t>
  </si>
  <si>
    <t>5*6</t>
  </si>
  <si>
    <t>Гравитрон - Вертикальная тяга</t>
  </si>
  <si>
    <t>3*15</t>
  </si>
  <si>
    <t>3*12</t>
  </si>
  <si>
    <t>3*10</t>
  </si>
  <si>
    <t>Каждый повтор как первый</t>
  </si>
  <si>
    <t>Разгибание Кистей со Штангой + Турник вис</t>
  </si>
  <si>
    <t>ПРИСЕДАНИЯ классические</t>
  </si>
  <si>
    <t>4*5</t>
  </si>
  <si>
    <t>4*4</t>
  </si>
  <si>
    <t>4*3</t>
  </si>
  <si>
    <t>4*2</t>
  </si>
  <si>
    <t>3*max</t>
  </si>
  <si>
    <t>5*15</t>
  </si>
  <si>
    <t>5*20</t>
  </si>
  <si>
    <t>5 НЕДЕЛЯ</t>
  </si>
  <si>
    <t xml:space="preserve"> - пересчитать максимум</t>
  </si>
  <si>
    <t>Подтягивание Удобным Хватом</t>
  </si>
  <si>
    <t>Разгибание Кистей с Гантелью Попеременно</t>
  </si>
  <si>
    <t>Жим Одной Ногой</t>
  </si>
  <si>
    <t xml:space="preserve">Скручивания </t>
  </si>
  <si>
    <t>Жим с Задержкой с средней точке на подъеме (2сек)</t>
  </si>
  <si>
    <t>Приседания с Задержкой с средней точке на подъеме (2 сек)</t>
  </si>
  <si>
    <t xml:space="preserve">Армейский жим с Задержкой 2 сек в середине </t>
  </si>
  <si>
    <t>Разведения в Наклоне</t>
  </si>
  <si>
    <t xml:space="preserve">Французский жим с EZ-грифом </t>
  </si>
  <si>
    <t>Подтягивания параллельным  Хватом</t>
  </si>
  <si>
    <t>Сгибание Кистей с Гантелью Попеременно</t>
  </si>
  <si>
    <t>Тяга Гантели в наклоне попеременно</t>
  </si>
  <si>
    <t>Сгибание Голеней Лежа Двумя ногами</t>
  </si>
  <si>
    <t>Подъем ног к перекладине</t>
  </si>
  <si>
    <t>Горизонтальная Тяга</t>
  </si>
  <si>
    <t>4*10</t>
  </si>
  <si>
    <t>4*8</t>
  </si>
  <si>
    <t>4*6</t>
  </si>
  <si>
    <t>4*12</t>
  </si>
  <si>
    <t>50% -1</t>
  </si>
  <si>
    <t>60% -2</t>
  </si>
  <si>
    <t>70% -3</t>
  </si>
  <si>
    <t>80% -4</t>
  </si>
  <si>
    <t>90% -5</t>
  </si>
  <si>
    <t>ЖИМ</t>
  </si>
  <si>
    <t xml:space="preserve">Вертикальная Тяга </t>
  </si>
  <si>
    <t>Бицепс на Блоке</t>
  </si>
  <si>
    <t>Отведения на блоке 1-й рукой</t>
  </si>
  <si>
    <t>ПРИСЕД</t>
  </si>
  <si>
    <t>СТАНОВАЯ ТЯГА</t>
  </si>
  <si>
    <t>Сгибание голени в любом тренажере</t>
  </si>
  <si>
    <t>Вертикальная тяга блока</t>
  </si>
  <si>
    <t>Подьемы ног до перекладины</t>
  </si>
  <si>
    <t>МАХ</t>
  </si>
  <si>
    <t>Пуловер</t>
  </si>
  <si>
    <t>Жим сидя в Смите до середины + Удержание 2 сек</t>
  </si>
  <si>
    <t>Жим Ногами ПОПЕРЕМЕННО 1 ногой</t>
  </si>
  <si>
    <r>
      <t xml:space="preserve">Подьем на Бицепс на Ск Скотта - </t>
    </r>
    <r>
      <rPr>
        <sz val="11"/>
        <color rgb="FFFF0000"/>
        <rFont val="Calibri"/>
        <family val="2"/>
        <charset val="204"/>
        <scheme val="minor"/>
      </rPr>
      <t>концентрированный</t>
    </r>
  </si>
  <si>
    <r>
      <t>Наклоны со Штангой</t>
    </r>
    <r>
      <rPr>
        <sz val="11"/>
        <color rgb="FFFF0000"/>
        <rFont val="Calibri"/>
        <family val="2"/>
        <charset val="204"/>
        <scheme val="minor"/>
      </rPr>
      <t xml:space="preserve"> (ОСТОРОЖНО Блэт)</t>
    </r>
  </si>
  <si>
    <t>МАХИ у Блока По Переменно каждой рукой</t>
  </si>
  <si>
    <t>Отведение на Блоке одной рукой на заднюю дельту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</si>
</sst>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444444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3" fillId="0" borderId="0" xfId="0" applyFont="1"/>
    <xf numFmtId="0" fontId="4" fillId="0" borderId="0" xfId="0" applyFont="1"/>
    <xf numFmtId="0" fontId="0" fillId="0" borderId="4" xfId="0" applyBorder="1"/>
    <xf numFmtId="0" fontId="0" fillId="0" borderId="5" xfId="0" applyBorder="1"/>
    <xf numFmtId="0" fontId="0" fillId="2" borderId="4" xfId="0" applyFill="1" applyBorder="1"/>
    <xf numFmtId="0" fontId="0" fillId="2" borderId="5" xfId="0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0" fillId="0" borderId="0" xfId="0" applyAlignment="1">
      <alignment horizontal="center"/>
    </xf>
    <xf numFmtId="0" fontId="5" fillId="0" borderId="0" xfId="0" applyFont="1"/>
    <xf numFmtId="0" fontId="0" fillId="2" borderId="0" xfId="0" applyFill="1"/>
    <xf numFmtId="0" fontId="0" fillId="2" borderId="3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2" borderId="0" xfId="0" applyFill="1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/>
    <xf numFmtId="0" fontId="0" fillId="0" borderId="13" xfId="0" applyBorder="1"/>
    <xf numFmtId="0" fontId="4" fillId="0" borderId="1" xfId="0" applyFont="1" applyBorder="1"/>
    <xf numFmtId="0" fontId="0" fillId="4" borderId="3" xfId="0" applyFill="1" applyBorder="1"/>
    <xf numFmtId="0" fontId="0" fillId="2" borderId="8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4" borderId="8" xfId="0" applyFill="1" applyBorder="1"/>
    <xf numFmtId="0" fontId="0" fillId="0" borderId="7" xfId="0" applyBorder="1"/>
    <xf numFmtId="0" fontId="0" fillId="0" borderId="20" xfId="0" applyBorder="1"/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2" fillId="2" borderId="24" xfId="0" applyFont="1" applyFill="1" applyBorder="1"/>
    <xf numFmtId="0" fontId="2" fillId="2" borderId="25" xfId="0" applyFont="1" applyFill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0" xfId="0" applyFill="1" applyBorder="1"/>
    <xf numFmtId="0" fontId="5" fillId="0" borderId="28" xfId="0" applyFont="1" applyBorder="1"/>
    <xf numFmtId="0" fontId="0" fillId="0" borderId="29" xfId="0" applyBorder="1"/>
    <xf numFmtId="0" fontId="0" fillId="0" borderId="30" xfId="0" applyBorder="1"/>
    <xf numFmtId="0" fontId="0" fillId="0" borderId="11" xfId="0" applyFill="1" applyBorder="1"/>
    <xf numFmtId="0" fontId="0" fillId="0" borderId="12" xfId="0" applyBorder="1"/>
    <xf numFmtId="0" fontId="0" fillId="0" borderId="12" xfId="0" applyFill="1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9" xfId="0" applyFill="1" applyBorder="1"/>
    <xf numFmtId="0" fontId="2" fillId="3" borderId="0" xfId="0" applyFont="1" applyFill="1"/>
    <xf numFmtId="0" fontId="0" fillId="0" borderId="34" xfId="0" applyBorder="1"/>
    <xf numFmtId="9" fontId="0" fillId="0" borderId="0" xfId="0" applyNumberFormat="1"/>
    <xf numFmtId="0" fontId="0" fillId="5" borderId="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7"/>
  <sheetViews>
    <sheetView tabSelected="1" topLeftCell="A19" workbookViewId="0">
      <selection activeCell="R33" sqref="R33"/>
    </sheetView>
  </sheetViews>
  <sheetFormatPr defaultRowHeight="14.4" x14ac:dyDescent="0.3"/>
  <cols>
    <col min="2" max="2" width="17.88671875" customWidth="1"/>
    <col min="5" max="5" width="13.5546875" customWidth="1"/>
    <col min="6" max="6" width="51" customWidth="1"/>
    <col min="7" max="7" width="10.5546875" customWidth="1"/>
    <col min="17" max="17" width="34.77734375" customWidth="1"/>
    <col min="21" max="21" width="31.109375" customWidth="1"/>
  </cols>
  <sheetData>
    <row r="1" spans="2:23" ht="15" thickBot="1" x14ac:dyDescent="0.35">
      <c r="C1" s="10" t="s">
        <v>11</v>
      </c>
    </row>
    <row r="2" spans="2:23" x14ac:dyDescent="0.3">
      <c r="B2" s="16" t="s">
        <v>10</v>
      </c>
      <c r="C2" s="17">
        <v>150</v>
      </c>
      <c r="D2" s="18"/>
    </row>
    <row r="3" spans="2:23" x14ac:dyDescent="0.3">
      <c r="B3" s="19" t="s">
        <v>12</v>
      </c>
      <c r="C3" s="20">
        <v>180</v>
      </c>
      <c r="D3" s="21"/>
    </row>
    <row r="4" spans="2:23" ht="15" thickBot="1" x14ac:dyDescent="0.35">
      <c r="B4" s="22" t="s">
        <v>26</v>
      </c>
      <c r="C4" s="23">
        <v>200</v>
      </c>
      <c r="D4" s="24"/>
    </row>
    <row r="5" spans="2:23" ht="15" thickBot="1" x14ac:dyDescent="0.35"/>
    <row r="6" spans="2:23" ht="15" thickBot="1" x14ac:dyDescent="0.35">
      <c r="G6" s="25" t="s">
        <v>37</v>
      </c>
    </row>
    <row r="8" spans="2:23" ht="15" thickBot="1" x14ac:dyDescent="0.35"/>
    <row r="9" spans="2:23" ht="15" thickBot="1" x14ac:dyDescent="0.35">
      <c r="G9" s="14" t="s">
        <v>0</v>
      </c>
      <c r="H9" s="15"/>
      <c r="I9" s="14" t="s">
        <v>30</v>
      </c>
      <c r="J9" s="15"/>
      <c r="K9" s="14" t="s">
        <v>33</v>
      </c>
      <c r="L9" s="15"/>
      <c r="M9" s="14" t="s">
        <v>34</v>
      </c>
      <c r="N9" s="15"/>
      <c r="Q9" s="57" t="s">
        <v>54</v>
      </c>
      <c r="R9" t="s">
        <v>55</v>
      </c>
      <c r="U9" t="s">
        <v>80</v>
      </c>
      <c r="W9" s="2" t="s">
        <v>89</v>
      </c>
    </row>
    <row r="10" spans="2:23" ht="15" thickBot="1" x14ac:dyDescent="0.35">
      <c r="U10" t="s">
        <v>81</v>
      </c>
      <c r="W10" t="s">
        <v>29</v>
      </c>
    </row>
    <row r="11" spans="2:23" x14ac:dyDescent="0.3">
      <c r="F11" s="39" t="s">
        <v>14</v>
      </c>
      <c r="G11" s="35" t="s">
        <v>1</v>
      </c>
      <c r="H11" s="27">
        <f>C2*0.5</f>
        <v>75</v>
      </c>
      <c r="I11" s="16" t="s">
        <v>31</v>
      </c>
      <c r="J11" s="27">
        <f>C2*0.6</f>
        <v>90</v>
      </c>
      <c r="K11" s="16" t="s">
        <v>35</v>
      </c>
      <c r="L11" s="27">
        <f>C2*0.7</f>
        <v>105</v>
      </c>
      <c r="M11" s="16" t="s">
        <v>36</v>
      </c>
      <c r="N11" s="34">
        <f>C2*0.8</f>
        <v>120</v>
      </c>
      <c r="Q11" t="s">
        <v>75</v>
      </c>
      <c r="R11">
        <v>6</v>
      </c>
      <c r="U11" t="s">
        <v>82</v>
      </c>
      <c r="W11" t="s">
        <v>29</v>
      </c>
    </row>
    <row r="12" spans="2:23" ht="15" thickBot="1" x14ac:dyDescent="0.35">
      <c r="C12" s="3" t="s">
        <v>44</v>
      </c>
      <c r="F12" s="40" t="s">
        <v>2</v>
      </c>
      <c r="G12" s="36" t="s">
        <v>47</v>
      </c>
      <c r="H12" s="29"/>
      <c r="I12" s="28" t="s">
        <v>48</v>
      </c>
      <c r="J12" s="29"/>
      <c r="K12" s="28" t="s">
        <v>49</v>
      </c>
      <c r="L12" s="29"/>
      <c r="M12" s="28" t="s">
        <v>50</v>
      </c>
      <c r="N12" s="29"/>
      <c r="Q12" t="s">
        <v>76</v>
      </c>
      <c r="R12">
        <v>5</v>
      </c>
      <c r="U12" s="11" t="s">
        <v>83</v>
      </c>
      <c r="W12" t="s">
        <v>29</v>
      </c>
    </row>
    <row r="13" spans="2:23" x14ac:dyDescent="0.3">
      <c r="C13" s="3" t="s">
        <v>40</v>
      </c>
      <c r="F13" s="41" t="s">
        <v>3</v>
      </c>
      <c r="G13" s="37" t="s">
        <v>28</v>
      </c>
      <c r="H13" s="31"/>
      <c r="I13" s="30" t="s">
        <v>38</v>
      </c>
      <c r="J13" s="31"/>
      <c r="K13" s="30" t="s">
        <v>32</v>
      </c>
      <c r="L13" s="31"/>
      <c r="M13" s="30" t="s">
        <v>39</v>
      </c>
      <c r="N13" s="31"/>
      <c r="Q13" t="s">
        <v>77</v>
      </c>
      <c r="R13">
        <v>4</v>
      </c>
    </row>
    <row r="14" spans="2:23" ht="15" thickBot="1" x14ac:dyDescent="0.35">
      <c r="F14" s="42" t="s">
        <v>5</v>
      </c>
      <c r="G14" s="37" t="s">
        <v>28</v>
      </c>
      <c r="H14" s="31"/>
      <c r="I14" s="30" t="s">
        <v>38</v>
      </c>
      <c r="J14" s="31"/>
      <c r="K14" s="30" t="s">
        <v>32</v>
      </c>
      <c r="L14" s="31"/>
      <c r="M14" s="30" t="s">
        <v>39</v>
      </c>
      <c r="N14" s="31"/>
      <c r="Q14" t="s">
        <v>78</v>
      </c>
      <c r="R14">
        <v>3</v>
      </c>
    </row>
    <row r="15" spans="2:23" x14ac:dyDescent="0.3">
      <c r="F15" s="40" t="s">
        <v>6</v>
      </c>
      <c r="G15" s="37" t="s">
        <v>28</v>
      </c>
      <c r="H15" s="31"/>
      <c r="I15" s="30" t="s">
        <v>38</v>
      </c>
      <c r="J15" s="31"/>
      <c r="K15" s="30" t="s">
        <v>32</v>
      </c>
      <c r="L15" s="31"/>
      <c r="M15" s="30" t="s">
        <v>39</v>
      </c>
      <c r="N15" s="31"/>
      <c r="Q15" t="s">
        <v>79</v>
      </c>
      <c r="R15">
        <v>2</v>
      </c>
    </row>
    <row r="16" spans="2:23" x14ac:dyDescent="0.3">
      <c r="F16" s="43" t="s">
        <v>57</v>
      </c>
      <c r="G16" s="38" t="s">
        <v>29</v>
      </c>
      <c r="H16" s="33"/>
      <c r="I16" s="32" t="s">
        <v>41</v>
      </c>
      <c r="J16" s="33"/>
      <c r="K16" s="32" t="s">
        <v>42</v>
      </c>
      <c r="L16" s="33"/>
      <c r="M16" s="32" t="s">
        <v>43</v>
      </c>
      <c r="N16" s="33"/>
      <c r="Q16" s="12" t="s">
        <v>79</v>
      </c>
      <c r="R16" s="12">
        <v>2</v>
      </c>
    </row>
    <row r="17" spans="3:18" ht="13.8" customHeight="1" x14ac:dyDescent="0.3">
      <c r="Q17" s="59">
        <v>1.05</v>
      </c>
      <c r="R17">
        <v>1</v>
      </c>
    </row>
    <row r="18" spans="3:18" hidden="1" x14ac:dyDescent="0.3"/>
    <row r="19" spans="3:18" ht="15" thickBot="1" x14ac:dyDescent="0.35">
      <c r="Q19" s="59">
        <v>1.1000000000000001</v>
      </c>
      <c r="R19">
        <v>1</v>
      </c>
    </row>
    <row r="20" spans="3:18" ht="15" thickBot="1" x14ac:dyDescent="0.35">
      <c r="G20" s="14" t="s">
        <v>0</v>
      </c>
      <c r="H20" s="15"/>
      <c r="I20" s="14" t="s">
        <v>30</v>
      </c>
      <c r="J20" s="15"/>
      <c r="K20" s="14" t="s">
        <v>33</v>
      </c>
      <c r="L20" s="15"/>
      <c r="M20" s="14" t="s">
        <v>34</v>
      </c>
      <c r="N20" s="15"/>
    </row>
    <row r="21" spans="3:18" ht="15" thickBot="1" x14ac:dyDescent="0.35"/>
    <row r="22" spans="3:18" ht="15" thickBot="1" x14ac:dyDescent="0.35">
      <c r="F22" s="4" t="s">
        <v>46</v>
      </c>
      <c r="G22" s="44" t="s">
        <v>1</v>
      </c>
      <c r="H22" s="13">
        <f>C3*0.5</f>
        <v>90</v>
      </c>
      <c r="I22" s="1" t="s">
        <v>31</v>
      </c>
      <c r="J22" s="13">
        <f>C3*0.6</f>
        <v>108</v>
      </c>
      <c r="K22" s="1" t="s">
        <v>35</v>
      </c>
      <c r="L22" s="13">
        <f>C3*0.7</f>
        <v>125.99999999999999</v>
      </c>
      <c r="M22" s="1" t="s">
        <v>36</v>
      </c>
      <c r="N22" s="26">
        <f>C3*0.8</f>
        <v>144</v>
      </c>
      <c r="Q22" t="s">
        <v>84</v>
      </c>
      <c r="R22" s="2" t="s">
        <v>89</v>
      </c>
    </row>
    <row r="23" spans="3:18" x14ac:dyDescent="0.3">
      <c r="F23" s="45" t="s">
        <v>4</v>
      </c>
      <c r="G23" s="16" t="s">
        <v>47</v>
      </c>
      <c r="H23" s="48"/>
      <c r="I23" s="49" t="s">
        <v>48</v>
      </c>
      <c r="J23" s="48"/>
      <c r="K23" s="49" t="s">
        <v>49</v>
      </c>
      <c r="L23" s="48"/>
      <c r="M23" s="49" t="s">
        <v>50</v>
      </c>
      <c r="N23" s="18"/>
      <c r="Q23" t="s">
        <v>92</v>
      </c>
      <c r="R23" t="s">
        <v>29</v>
      </c>
    </row>
    <row r="24" spans="3:18" x14ac:dyDescent="0.3">
      <c r="C24" s="2"/>
      <c r="F24" s="45" t="s">
        <v>7</v>
      </c>
      <c r="G24" s="55" t="s">
        <v>47</v>
      </c>
      <c r="H24" s="29"/>
      <c r="I24" s="28" t="s">
        <v>48</v>
      </c>
      <c r="J24" s="29"/>
      <c r="K24" s="28" t="s">
        <v>49</v>
      </c>
      <c r="L24" s="29"/>
      <c r="M24" s="28" t="s">
        <v>50</v>
      </c>
      <c r="N24" s="21"/>
      <c r="Q24" t="s">
        <v>86</v>
      </c>
      <c r="R24" t="s">
        <v>29</v>
      </c>
    </row>
    <row r="25" spans="3:18" x14ac:dyDescent="0.3">
      <c r="F25" s="45" t="s">
        <v>8</v>
      </c>
      <c r="G25" s="56" t="s">
        <v>29</v>
      </c>
      <c r="H25" s="37"/>
      <c r="I25" s="46" t="s">
        <v>41</v>
      </c>
      <c r="J25" s="37"/>
      <c r="K25" s="46" t="s">
        <v>42</v>
      </c>
      <c r="L25" s="37"/>
      <c r="M25" s="46" t="s">
        <v>43</v>
      </c>
      <c r="N25" s="21"/>
      <c r="Q25" t="s">
        <v>25</v>
      </c>
      <c r="R25" t="s">
        <v>29</v>
      </c>
    </row>
    <row r="26" spans="3:18" ht="15" thickBot="1" x14ac:dyDescent="0.35">
      <c r="C26" s="3" t="s">
        <v>13</v>
      </c>
      <c r="F26" s="5" t="s">
        <v>9</v>
      </c>
      <c r="G26" s="50" t="s">
        <v>51</v>
      </c>
      <c r="H26" s="51"/>
      <c r="I26" s="52" t="s">
        <v>51</v>
      </c>
      <c r="J26" s="51"/>
      <c r="K26" s="52" t="s">
        <v>51</v>
      </c>
      <c r="L26" s="51"/>
      <c r="M26" s="52" t="s">
        <v>51</v>
      </c>
      <c r="N26" s="24"/>
    </row>
    <row r="28" spans="3:18" ht="15" thickBot="1" x14ac:dyDescent="0.35"/>
    <row r="29" spans="3:18" ht="15" thickBot="1" x14ac:dyDescent="0.35">
      <c r="G29" s="14" t="s">
        <v>0</v>
      </c>
      <c r="H29" s="15"/>
      <c r="I29" s="14" t="s">
        <v>30</v>
      </c>
      <c r="J29" s="15"/>
      <c r="K29" s="14" t="s">
        <v>33</v>
      </c>
      <c r="L29" s="15"/>
      <c r="M29" s="14" t="s">
        <v>34</v>
      </c>
      <c r="N29" s="15"/>
    </row>
    <row r="31" spans="3:18" ht="15" thickBot="1" x14ac:dyDescent="0.35"/>
    <row r="32" spans="3:18" ht="15" thickBot="1" x14ac:dyDescent="0.35">
      <c r="F32" s="4" t="s">
        <v>15</v>
      </c>
      <c r="G32" s="44" t="s">
        <v>1</v>
      </c>
      <c r="H32" s="13">
        <f>C2*0.5</f>
        <v>75</v>
      </c>
      <c r="I32" s="1" t="s">
        <v>31</v>
      </c>
      <c r="J32" s="13">
        <f>C2*0.6</f>
        <v>90</v>
      </c>
      <c r="K32" s="1" t="s">
        <v>35</v>
      </c>
      <c r="L32" s="13">
        <f>C2*0.7</f>
        <v>105</v>
      </c>
      <c r="M32" s="1" t="s">
        <v>36</v>
      </c>
      <c r="N32" s="26">
        <f>C2*0.8</f>
        <v>120</v>
      </c>
    </row>
    <row r="33" spans="3:18" ht="15" thickBot="1" x14ac:dyDescent="0.35">
      <c r="C33" s="3" t="s">
        <v>16</v>
      </c>
      <c r="F33" s="47" t="s">
        <v>91</v>
      </c>
      <c r="G33" s="16" t="s">
        <v>47</v>
      </c>
      <c r="H33" s="48"/>
      <c r="I33" s="49" t="s">
        <v>48</v>
      </c>
      <c r="J33" s="48"/>
      <c r="K33" s="49" t="s">
        <v>49</v>
      </c>
      <c r="L33" s="48"/>
      <c r="M33" s="49" t="s">
        <v>50</v>
      </c>
      <c r="N33" s="18"/>
      <c r="Q33" t="s">
        <v>85</v>
      </c>
      <c r="R33" s="2" t="s">
        <v>89</v>
      </c>
    </row>
    <row r="34" spans="3:18" x14ac:dyDescent="0.3">
      <c r="F34" s="6" t="s">
        <v>17</v>
      </c>
      <c r="G34" s="19" t="s">
        <v>28</v>
      </c>
      <c r="H34" s="31"/>
      <c r="I34" s="30" t="s">
        <v>38</v>
      </c>
      <c r="J34" s="31"/>
      <c r="K34" s="30" t="s">
        <v>32</v>
      </c>
      <c r="L34" s="31"/>
      <c r="M34" s="30" t="s">
        <v>39</v>
      </c>
      <c r="N34" s="21"/>
      <c r="Q34" t="s">
        <v>87</v>
      </c>
      <c r="R34" t="s">
        <v>29</v>
      </c>
    </row>
    <row r="35" spans="3:18" ht="15" thickBot="1" x14ac:dyDescent="0.35">
      <c r="F35" s="7" t="s">
        <v>18</v>
      </c>
      <c r="G35" s="19" t="s">
        <v>52</v>
      </c>
      <c r="H35" s="31"/>
      <c r="I35" s="30" t="s">
        <v>28</v>
      </c>
      <c r="J35" s="31"/>
      <c r="K35" s="30" t="s">
        <v>38</v>
      </c>
      <c r="L35" s="31"/>
      <c r="M35" s="30" t="s">
        <v>32</v>
      </c>
      <c r="N35" s="21"/>
      <c r="Q35" t="s">
        <v>88</v>
      </c>
      <c r="R35" t="s">
        <v>29</v>
      </c>
    </row>
    <row r="36" spans="3:18" x14ac:dyDescent="0.3">
      <c r="F36" s="47" t="s">
        <v>64</v>
      </c>
      <c r="G36" s="19" t="s">
        <v>28</v>
      </c>
      <c r="H36" s="31"/>
      <c r="I36" s="30" t="s">
        <v>38</v>
      </c>
      <c r="J36" s="31"/>
      <c r="K36" s="30" t="s">
        <v>32</v>
      </c>
      <c r="L36" s="31"/>
      <c r="M36" s="30" t="s">
        <v>39</v>
      </c>
      <c r="N36" s="21"/>
      <c r="Q36" t="s">
        <v>90</v>
      </c>
      <c r="R36" t="s">
        <v>29</v>
      </c>
    </row>
    <row r="37" spans="3:18" ht="15" thickBot="1" x14ac:dyDescent="0.35">
      <c r="F37" s="43" t="s">
        <v>66</v>
      </c>
      <c r="G37" s="22" t="s">
        <v>29</v>
      </c>
      <c r="H37" s="53"/>
      <c r="I37" s="54" t="s">
        <v>41</v>
      </c>
      <c r="J37" s="53"/>
      <c r="K37" s="54" t="s">
        <v>42</v>
      </c>
      <c r="L37" s="53"/>
      <c r="M37" s="54" t="s">
        <v>43</v>
      </c>
      <c r="N37" s="24"/>
    </row>
    <row r="39" spans="3:18" ht="15" thickBot="1" x14ac:dyDescent="0.35"/>
    <row r="40" spans="3:18" ht="15" thickBot="1" x14ac:dyDescent="0.35">
      <c r="G40" s="14" t="s">
        <v>0</v>
      </c>
      <c r="H40" s="15"/>
      <c r="I40" s="14" t="s">
        <v>30</v>
      </c>
      <c r="J40" s="15"/>
      <c r="K40" s="14" t="s">
        <v>33</v>
      </c>
      <c r="L40" s="15"/>
      <c r="M40" s="14" t="s">
        <v>34</v>
      </c>
      <c r="N40" s="15"/>
    </row>
    <row r="42" spans="3:18" ht="15" thickBot="1" x14ac:dyDescent="0.35"/>
    <row r="43" spans="3:18" ht="15" thickBot="1" x14ac:dyDescent="0.35">
      <c r="F43" s="4" t="s">
        <v>21</v>
      </c>
      <c r="G43" s="44" t="s">
        <v>1</v>
      </c>
      <c r="H43" s="13">
        <f>C4*0.5</f>
        <v>100</v>
      </c>
      <c r="I43" s="1" t="s">
        <v>31</v>
      </c>
      <c r="J43" s="13">
        <f>C4*0.6</f>
        <v>120</v>
      </c>
      <c r="K43" s="1" t="s">
        <v>35</v>
      </c>
      <c r="L43" s="13">
        <f>C4*0.7</f>
        <v>140</v>
      </c>
      <c r="M43" s="1" t="s">
        <v>36</v>
      </c>
      <c r="N43" s="26">
        <f>C4*0.8</f>
        <v>160</v>
      </c>
    </row>
    <row r="44" spans="3:18" x14ac:dyDescent="0.3">
      <c r="F44" s="45" t="s">
        <v>22</v>
      </c>
      <c r="G44" s="16" t="s">
        <v>47</v>
      </c>
      <c r="H44" s="48"/>
      <c r="I44" s="49" t="s">
        <v>48</v>
      </c>
      <c r="J44" s="48"/>
      <c r="K44" s="49" t="s">
        <v>49</v>
      </c>
      <c r="L44" s="48"/>
      <c r="M44" s="49" t="s">
        <v>50</v>
      </c>
      <c r="N44" s="18"/>
    </row>
    <row r="45" spans="3:18" x14ac:dyDescent="0.3">
      <c r="F45" s="45" t="s">
        <v>27</v>
      </c>
      <c r="G45" s="19" t="s">
        <v>53</v>
      </c>
      <c r="H45" s="31"/>
      <c r="I45" s="30" t="s">
        <v>52</v>
      </c>
      <c r="J45" s="31"/>
      <c r="K45" s="30" t="s">
        <v>28</v>
      </c>
      <c r="L45" s="31"/>
      <c r="M45" s="30" t="s">
        <v>38</v>
      </c>
      <c r="N45" s="21"/>
    </row>
    <row r="46" spans="3:18" x14ac:dyDescent="0.3">
      <c r="C46" s="3" t="s">
        <v>24</v>
      </c>
      <c r="F46" s="45" t="s">
        <v>23</v>
      </c>
      <c r="G46" s="19" t="s">
        <v>53</v>
      </c>
      <c r="H46" s="31"/>
      <c r="I46" s="30" t="s">
        <v>52</v>
      </c>
      <c r="J46" s="31"/>
      <c r="K46" s="30" t="s">
        <v>28</v>
      </c>
      <c r="L46" s="31"/>
      <c r="M46" s="30" t="s">
        <v>38</v>
      </c>
      <c r="N46" s="21"/>
    </row>
    <row r="47" spans="3:18" ht="15" thickBot="1" x14ac:dyDescent="0.35">
      <c r="F47" s="5" t="s">
        <v>25</v>
      </c>
      <c r="G47" s="50" t="s">
        <v>51</v>
      </c>
      <c r="H47" s="51"/>
      <c r="I47" s="52" t="s">
        <v>51</v>
      </c>
      <c r="J47" s="51"/>
      <c r="K47" s="52" t="s">
        <v>51</v>
      </c>
      <c r="L47" s="51"/>
      <c r="M47" s="52" t="s">
        <v>51</v>
      </c>
      <c r="N47" s="24"/>
    </row>
  </sheetData>
  <mergeCells count="16">
    <mergeCell ref="G29:H29"/>
    <mergeCell ref="I29:J29"/>
    <mergeCell ref="K29:L29"/>
    <mergeCell ref="M29:N29"/>
    <mergeCell ref="G40:H40"/>
    <mergeCell ref="I40:J40"/>
    <mergeCell ref="K40:L40"/>
    <mergeCell ref="M40:N40"/>
    <mergeCell ref="G9:H9"/>
    <mergeCell ref="I9:J9"/>
    <mergeCell ref="K9:L9"/>
    <mergeCell ref="M9:N9"/>
    <mergeCell ref="G20:H20"/>
    <mergeCell ref="I20:J20"/>
    <mergeCell ref="K20:L20"/>
    <mergeCell ref="M20:N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A78BA-7B08-4417-9097-4B55E91B6C67}">
  <dimension ref="B1:N38"/>
  <sheetViews>
    <sheetView topLeftCell="A10" workbookViewId="0">
      <selection activeCell="B29" sqref="B29"/>
    </sheetView>
  </sheetViews>
  <sheetFormatPr defaultRowHeight="14.4" x14ac:dyDescent="0.3"/>
  <cols>
    <col min="2" max="2" width="23.88671875" customWidth="1"/>
    <col min="6" max="6" width="56" customWidth="1"/>
    <col min="8" max="8" width="12.21875" customWidth="1"/>
  </cols>
  <sheetData>
    <row r="1" spans="2:14" ht="15" thickBot="1" x14ac:dyDescent="0.35">
      <c r="C1" s="10" t="s">
        <v>11</v>
      </c>
    </row>
    <row r="2" spans="2:14" x14ac:dyDescent="0.3">
      <c r="B2" s="16" t="s">
        <v>10</v>
      </c>
      <c r="C2" s="17">
        <v>150</v>
      </c>
      <c r="D2" s="18"/>
    </row>
    <row r="3" spans="2:14" x14ac:dyDescent="0.3">
      <c r="B3" s="19" t="s">
        <v>12</v>
      </c>
      <c r="C3" s="20">
        <v>180</v>
      </c>
      <c r="D3" s="21"/>
    </row>
    <row r="4" spans="2:14" ht="15" thickBot="1" x14ac:dyDescent="0.35">
      <c r="B4" s="22" t="s">
        <v>26</v>
      </c>
      <c r="C4" s="23">
        <v>200</v>
      </c>
      <c r="D4" s="24"/>
    </row>
    <row r="5" spans="2:14" ht="15" thickBot="1" x14ac:dyDescent="0.35"/>
    <row r="6" spans="2:14" ht="15" thickBot="1" x14ac:dyDescent="0.35">
      <c r="G6" s="14" t="s">
        <v>0</v>
      </c>
      <c r="H6" s="15"/>
      <c r="I6" s="14" t="s">
        <v>30</v>
      </c>
      <c r="J6" s="15"/>
      <c r="K6" s="14" t="s">
        <v>33</v>
      </c>
      <c r="L6" s="15"/>
      <c r="M6" s="14" t="s">
        <v>34</v>
      </c>
      <c r="N6" s="15"/>
    </row>
    <row r="7" spans="2:14" ht="15" thickBot="1" x14ac:dyDescent="0.35"/>
    <row r="8" spans="2:14" x14ac:dyDescent="0.3">
      <c r="F8" s="4" t="s">
        <v>14</v>
      </c>
      <c r="G8" s="35" t="s">
        <v>1</v>
      </c>
      <c r="H8" s="27">
        <f>C2*0.5</f>
        <v>75</v>
      </c>
      <c r="I8" s="35" t="s">
        <v>31</v>
      </c>
      <c r="J8" s="27">
        <f>C2*0.6</f>
        <v>90</v>
      </c>
      <c r="K8" s="35" t="s">
        <v>35</v>
      </c>
      <c r="L8" s="27">
        <f>C2*0.7</f>
        <v>105</v>
      </c>
      <c r="M8" s="35" t="s">
        <v>36</v>
      </c>
      <c r="N8" s="60">
        <f>C2*0.8</f>
        <v>120</v>
      </c>
    </row>
    <row r="9" spans="2:14" ht="15" thickBot="1" x14ac:dyDescent="0.35">
      <c r="F9" s="45" t="s">
        <v>60</v>
      </c>
      <c r="G9" s="36" t="s">
        <v>47</v>
      </c>
      <c r="H9" s="29"/>
      <c r="I9" s="28" t="s">
        <v>48</v>
      </c>
      <c r="J9" s="29"/>
      <c r="K9" s="28" t="s">
        <v>49</v>
      </c>
      <c r="L9" s="29"/>
      <c r="M9" s="28" t="s">
        <v>50</v>
      </c>
      <c r="N9" s="29"/>
    </row>
    <row r="10" spans="2:14" x14ac:dyDescent="0.3">
      <c r="F10" s="8" t="s">
        <v>56</v>
      </c>
      <c r="G10" s="37" t="s">
        <v>28</v>
      </c>
      <c r="H10" s="31"/>
      <c r="I10" s="30" t="s">
        <v>38</v>
      </c>
      <c r="J10" s="31"/>
      <c r="K10" s="30" t="s">
        <v>32</v>
      </c>
      <c r="L10" s="31"/>
      <c r="M10" s="30" t="s">
        <v>39</v>
      </c>
      <c r="N10" s="31"/>
    </row>
    <row r="11" spans="2:14" ht="15" thickBot="1" x14ac:dyDescent="0.35">
      <c r="F11" s="9" t="s">
        <v>95</v>
      </c>
      <c r="G11" s="37" t="s">
        <v>28</v>
      </c>
      <c r="H11" s="31"/>
      <c r="I11" s="30" t="s">
        <v>38</v>
      </c>
      <c r="J11" s="31"/>
      <c r="K11" s="30" t="s">
        <v>32</v>
      </c>
      <c r="L11" s="31"/>
      <c r="M11" s="30" t="s">
        <v>39</v>
      </c>
      <c r="N11" s="31"/>
    </row>
    <row r="12" spans="2:14" x14ac:dyDescent="0.3">
      <c r="F12" s="45" t="s">
        <v>93</v>
      </c>
      <c r="G12" s="37" t="s">
        <v>28</v>
      </c>
      <c r="H12" s="31"/>
      <c r="I12" s="30" t="s">
        <v>38</v>
      </c>
      <c r="J12" s="31"/>
      <c r="K12" s="30" t="s">
        <v>32</v>
      </c>
      <c r="L12" s="31"/>
      <c r="M12" s="30" t="s">
        <v>39</v>
      </c>
      <c r="N12" s="31"/>
    </row>
    <row r="13" spans="2:14" ht="15" thickBot="1" x14ac:dyDescent="0.35">
      <c r="F13" s="5" t="s">
        <v>45</v>
      </c>
      <c r="G13" s="38" t="s">
        <v>29</v>
      </c>
      <c r="H13" s="33"/>
      <c r="I13" s="32" t="s">
        <v>41</v>
      </c>
      <c r="J13" s="33"/>
      <c r="K13" s="32" t="s">
        <v>42</v>
      </c>
      <c r="L13" s="33"/>
      <c r="M13" s="32" t="s">
        <v>43</v>
      </c>
      <c r="N13" s="33"/>
    </row>
    <row r="14" spans="2:14" ht="15" thickBot="1" x14ac:dyDescent="0.35"/>
    <row r="15" spans="2:14" ht="15" thickBot="1" x14ac:dyDescent="0.35">
      <c r="G15" s="14" t="s">
        <v>0</v>
      </c>
      <c r="H15" s="15"/>
      <c r="I15" s="14" t="s">
        <v>30</v>
      </c>
      <c r="J15" s="15"/>
      <c r="K15" s="14" t="s">
        <v>33</v>
      </c>
      <c r="L15" s="15"/>
      <c r="M15" s="14" t="s">
        <v>34</v>
      </c>
      <c r="N15" s="15"/>
    </row>
    <row r="16" spans="2:14" ht="15" thickBot="1" x14ac:dyDescent="0.35"/>
    <row r="17" spans="3:14" x14ac:dyDescent="0.3">
      <c r="F17" s="16" t="s">
        <v>46</v>
      </c>
      <c r="G17" s="16" t="s">
        <v>1</v>
      </c>
      <c r="H17" s="27">
        <f>C3*0.5</f>
        <v>90</v>
      </c>
      <c r="I17" s="16" t="s">
        <v>31</v>
      </c>
      <c r="J17" s="27">
        <f>C3*0.6</f>
        <v>108</v>
      </c>
      <c r="K17" s="16" t="s">
        <v>35</v>
      </c>
      <c r="L17" s="27">
        <f>C3*0.7</f>
        <v>125.99999999999999</v>
      </c>
      <c r="M17" s="16" t="s">
        <v>36</v>
      </c>
      <c r="N17" s="60">
        <f>C3*0.8</f>
        <v>144</v>
      </c>
    </row>
    <row r="18" spans="3:14" x14ac:dyDescent="0.3">
      <c r="F18" s="19" t="s">
        <v>61</v>
      </c>
      <c r="G18" s="55" t="s">
        <v>47</v>
      </c>
      <c r="H18" s="29"/>
      <c r="I18" s="28" t="s">
        <v>48</v>
      </c>
      <c r="J18" s="29"/>
      <c r="K18" s="28" t="s">
        <v>49</v>
      </c>
      <c r="L18" s="29"/>
      <c r="M18" s="28" t="s">
        <v>50</v>
      </c>
      <c r="N18" s="58"/>
    </row>
    <row r="19" spans="3:14" x14ac:dyDescent="0.3">
      <c r="F19" s="19" t="s">
        <v>94</v>
      </c>
      <c r="G19" s="19" t="s">
        <v>28</v>
      </c>
      <c r="H19" s="31"/>
      <c r="I19" s="30" t="s">
        <v>38</v>
      </c>
      <c r="J19" s="31"/>
      <c r="K19" s="30" t="s">
        <v>32</v>
      </c>
      <c r="L19" s="31"/>
      <c r="M19" s="30" t="s">
        <v>39</v>
      </c>
      <c r="N19" s="21"/>
    </row>
    <row r="20" spans="3:14" x14ac:dyDescent="0.3">
      <c r="F20" s="19" t="s">
        <v>58</v>
      </c>
      <c r="G20" s="19" t="s">
        <v>28</v>
      </c>
      <c r="H20" s="31"/>
      <c r="I20" s="30" t="s">
        <v>38</v>
      </c>
      <c r="J20" s="31"/>
      <c r="K20" s="30" t="s">
        <v>32</v>
      </c>
      <c r="L20" s="31"/>
      <c r="M20" s="30" t="s">
        <v>39</v>
      </c>
      <c r="N20" s="21"/>
    </row>
    <row r="21" spans="3:14" ht="15" thickBot="1" x14ac:dyDescent="0.35">
      <c r="F21" s="22" t="s">
        <v>59</v>
      </c>
      <c r="G21" s="50" t="s">
        <v>51</v>
      </c>
      <c r="H21" s="51"/>
      <c r="I21" s="50" t="s">
        <v>51</v>
      </c>
      <c r="J21" s="51"/>
      <c r="K21" s="50" t="s">
        <v>51</v>
      </c>
      <c r="L21" s="51"/>
      <c r="M21" s="50" t="s">
        <v>51</v>
      </c>
      <c r="N21" s="24"/>
    </row>
    <row r="22" spans="3:14" ht="15" thickBot="1" x14ac:dyDescent="0.35"/>
    <row r="23" spans="3:14" ht="15" thickBot="1" x14ac:dyDescent="0.35">
      <c r="G23" s="14" t="s">
        <v>0</v>
      </c>
      <c r="H23" s="15"/>
      <c r="I23" s="14" t="s">
        <v>30</v>
      </c>
      <c r="J23" s="15"/>
      <c r="K23" s="14" t="s">
        <v>33</v>
      </c>
      <c r="L23" s="15"/>
      <c r="M23" s="14" t="s">
        <v>34</v>
      </c>
      <c r="N23" s="15"/>
    </row>
    <row r="24" spans="3:14" ht="15" thickBot="1" x14ac:dyDescent="0.35"/>
    <row r="25" spans="3:14" ht="15" thickBot="1" x14ac:dyDescent="0.35">
      <c r="F25" s="4" t="s">
        <v>15</v>
      </c>
      <c r="G25" s="16" t="s">
        <v>1</v>
      </c>
      <c r="H25" s="27">
        <f>C2*0.5</f>
        <v>75</v>
      </c>
      <c r="I25" s="16" t="s">
        <v>31</v>
      </c>
      <c r="J25" s="27">
        <f>C2*0.6</f>
        <v>90</v>
      </c>
      <c r="K25" s="16" t="s">
        <v>35</v>
      </c>
      <c r="L25" s="27">
        <f>C2*0.7</f>
        <v>105</v>
      </c>
      <c r="M25" s="16" t="s">
        <v>36</v>
      </c>
      <c r="N25" s="60">
        <f>C2*0.8</f>
        <v>120</v>
      </c>
    </row>
    <row r="26" spans="3:14" ht="15" thickBot="1" x14ac:dyDescent="0.35">
      <c r="F26" s="4" t="s">
        <v>62</v>
      </c>
      <c r="G26" s="36" t="s">
        <v>71</v>
      </c>
      <c r="H26" s="29"/>
      <c r="I26" s="28" t="s">
        <v>72</v>
      </c>
      <c r="J26" s="29"/>
      <c r="K26" s="28" t="s">
        <v>73</v>
      </c>
      <c r="L26" s="29"/>
      <c r="M26" s="28" t="s">
        <v>48</v>
      </c>
      <c r="N26" s="29"/>
    </row>
    <row r="27" spans="3:14" x14ac:dyDescent="0.3">
      <c r="F27" s="8" t="s">
        <v>65</v>
      </c>
      <c r="G27" s="37" t="s">
        <v>28</v>
      </c>
      <c r="H27" s="31"/>
      <c r="I27" s="30" t="s">
        <v>38</v>
      </c>
      <c r="J27" s="31"/>
      <c r="K27" s="30" t="s">
        <v>32</v>
      </c>
      <c r="L27" s="31"/>
      <c r="M27" s="30" t="s">
        <v>39</v>
      </c>
      <c r="N27" s="31"/>
    </row>
    <row r="28" spans="3:14" ht="15" thickBot="1" x14ac:dyDescent="0.35">
      <c r="C28" t="s">
        <v>63</v>
      </c>
      <c r="F28" s="9" t="s">
        <v>96</v>
      </c>
      <c r="G28" s="19" t="s">
        <v>52</v>
      </c>
      <c r="H28" s="31"/>
      <c r="I28" s="30" t="s">
        <v>28</v>
      </c>
      <c r="J28" s="31"/>
      <c r="K28" s="30" t="s">
        <v>38</v>
      </c>
      <c r="L28" s="31"/>
      <c r="M28" s="30" t="s">
        <v>32</v>
      </c>
      <c r="N28" s="21"/>
    </row>
    <row r="29" spans="3:14" x14ac:dyDescent="0.3">
      <c r="F29" s="45" t="s">
        <v>19</v>
      </c>
      <c r="G29" s="37" t="s">
        <v>28</v>
      </c>
      <c r="H29" s="31"/>
      <c r="I29" s="30" t="s">
        <v>38</v>
      </c>
      <c r="J29" s="31"/>
      <c r="K29" s="30" t="s">
        <v>32</v>
      </c>
      <c r="L29" s="31"/>
      <c r="M29" s="30" t="s">
        <v>39</v>
      </c>
      <c r="N29" s="31"/>
    </row>
    <row r="30" spans="3:14" ht="15" thickBot="1" x14ac:dyDescent="0.35">
      <c r="F30" s="5" t="s">
        <v>20</v>
      </c>
      <c r="G30" s="38" t="s">
        <v>29</v>
      </c>
      <c r="H30" s="33"/>
      <c r="I30" s="32" t="s">
        <v>41</v>
      </c>
      <c r="J30" s="33"/>
      <c r="K30" s="32" t="s">
        <v>42</v>
      </c>
      <c r="L30" s="33"/>
      <c r="M30" s="32" t="s">
        <v>43</v>
      </c>
    </row>
    <row r="31" spans="3:14" ht="15" thickBot="1" x14ac:dyDescent="0.35"/>
    <row r="32" spans="3:14" ht="15" thickBot="1" x14ac:dyDescent="0.35">
      <c r="G32" s="14" t="s">
        <v>0</v>
      </c>
      <c r="H32" s="15"/>
      <c r="I32" s="14" t="s">
        <v>30</v>
      </c>
      <c r="J32" s="15"/>
      <c r="K32" s="14" t="s">
        <v>33</v>
      </c>
      <c r="L32" s="15"/>
      <c r="M32" s="14" t="s">
        <v>34</v>
      </c>
      <c r="N32" s="15"/>
    </row>
    <row r="33" spans="6:14" ht="15" thickBot="1" x14ac:dyDescent="0.35"/>
    <row r="34" spans="6:14" x14ac:dyDescent="0.3">
      <c r="F34" s="4" t="s">
        <v>21</v>
      </c>
      <c r="G34" s="16" t="s">
        <v>1</v>
      </c>
      <c r="H34" s="27">
        <f>C4*0.5</f>
        <v>100</v>
      </c>
      <c r="I34" s="16" t="s">
        <v>31</v>
      </c>
      <c r="J34" s="27">
        <f>C4*0.6</f>
        <v>120</v>
      </c>
      <c r="K34" s="16" t="s">
        <v>35</v>
      </c>
      <c r="L34" s="27">
        <f>C4*0.7</f>
        <v>140</v>
      </c>
      <c r="M34" s="16" t="s">
        <v>36</v>
      </c>
      <c r="N34" s="60">
        <f>C4*0.8</f>
        <v>160</v>
      </c>
    </row>
    <row r="35" spans="6:14" x14ac:dyDescent="0.3">
      <c r="F35" s="45" t="s">
        <v>67</v>
      </c>
      <c r="G35" s="36" t="s">
        <v>71</v>
      </c>
      <c r="H35" s="29"/>
      <c r="I35" s="28" t="s">
        <v>72</v>
      </c>
      <c r="J35" s="29"/>
      <c r="K35" s="28" t="s">
        <v>73</v>
      </c>
      <c r="L35" s="29"/>
      <c r="M35" s="28" t="s">
        <v>48</v>
      </c>
      <c r="N35" s="58"/>
    </row>
    <row r="36" spans="6:14" x14ac:dyDescent="0.3">
      <c r="F36" s="45" t="s">
        <v>70</v>
      </c>
      <c r="G36" s="37" t="s">
        <v>74</v>
      </c>
      <c r="H36" s="31"/>
      <c r="I36" s="30" t="s">
        <v>71</v>
      </c>
      <c r="J36" s="31"/>
      <c r="K36" s="30" t="s">
        <v>72</v>
      </c>
      <c r="L36" s="31"/>
      <c r="M36" s="30" t="s">
        <v>73</v>
      </c>
      <c r="N36" s="21"/>
    </row>
    <row r="37" spans="6:14" x14ac:dyDescent="0.3">
      <c r="F37" s="45" t="s">
        <v>68</v>
      </c>
      <c r="G37" s="19" t="s">
        <v>52</v>
      </c>
      <c r="H37" s="31"/>
      <c r="I37" s="30" t="s">
        <v>28</v>
      </c>
      <c r="J37" s="31"/>
      <c r="K37" s="30" t="s">
        <v>38</v>
      </c>
      <c r="L37" s="31"/>
      <c r="M37" s="30" t="s">
        <v>32</v>
      </c>
      <c r="N37" s="21"/>
    </row>
    <row r="38" spans="6:14" ht="15" thickBot="1" x14ac:dyDescent="0.35">
      <c r="F38" s="5" t="s">
        <v>69</v>
      </c>
      <c r="G38" s="50" t="s">
        <v>51</v>
      </c>
      <c r="H38" s="51"/>
      <c r="I38" s="50" t="s">
        <v>51</v>
      </c>
      <c r="J38" s="51"/>
      <c r="K38" s="50" t="s">
        <v>51</v>
      </c>
      <c r="L38" s="51"/>
      <c r="M38" s="50" t="s">
        <v>51</v>
      </c>
      <c r="N38" s="24"/>
    </row>
  </sheetData>
  <mergeCells count="16">
    <mergeCell ref="G23:H23"/>
    <mergeCell ref="I23:J23"/>
    <mergeCell ref="K23:L23"/>
    <mergeCell ref="M23:N23"/>
    <mergeCell ref="G32:H32"/>
    <mergeCell ref="I32:J32"/>
    <mergeCell ref="K32:L32"/>
    <mergeCell ref="M32:N32"/>
    <mergeCell ref="G6:H6"/>
    <mergeCell ref="I6:J6"/>
    <mergeCell ref="K6:L6"/>
    <mergeCell ref="M6:N6"/>
    <mergeCell ref="G15:H15"/>
    <mergeCell ref="I15:J15"/>
    <mergeCell ref="K15:L15"/>
    <mergeCell ref="M15:N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МЕС1</vt:lpstr>
      <vt:lpstr>МЕС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BRIN</dc:creator>
  <cp:lastModifiedBy>BRIN</cp:lastModifiedBy>
  <dcterms:created xsi:type="dcterms:W3CDTF">2015-06-05T18:19:34Z</dcterms:created>
  <dcterms:modified xsi:type="dcterms:W3CDTF">2022-02-22T14:11:47Z</dcterms:modified>
</cp:coreProperties>
</file>